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987571884320/WOPIServiceId_TP_BOX_2/WOPIUserId_-/"/>
    </mc:Choice>
  </mc:AlternateContent>
  <xr:revisionPtr revIDLastSave="22" documentId="8_{7E59A69E-8098-4BA3-8877-7C3ACB45EDBC}" xr6:coauthVersionLast="47" xr6:coauthVersionMax="47" xr10:uidLastSave="{6A0A16F3-D5F2-4637-83AF-17CF6B6D3187}"/>
  <bookViews>
    <workbookView xWindow="-19164" yWindow="-17388" windowWidth="61656" windowHeight="16776" activeTab="1" xr2:uid="{00000000-000D-0000-FFFF-FFFF00000000}"/>
  </bookViews>
  <sheets>
    <sheet name="Cover Page" sheetId="6" r:id="rId1"/>
    <sheet name="Unissued Bond Report (9-30-25)" sheetId="1" r:id="rId2"/>
    <sheet name="Pre-Election Report (10-15-25)" sheetId="2" r:id="rId3"/>
    <sheet name="Post-Election Report (11-24-25)" sheetId="3" r:id="rId4"/>
    <sheet name="HB 3526 Reporting Form" sheetId="7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B8" i="3"/>
  <c r="B7" i="3"/>
  <c r="B6" i="3"/>
  <c r="B5" i="3"/>
  <c r="B4" i="3"/>
  <c r="B3" i="3"/>
  <c r="B2" i="3"/>
  <c r="B9" i="2"/>
  <c r="B8" i="2"/>
  <c r="B7" i="2"/>
  <c r="B6" i="2"/>
  <c r="B5" i="2"/>
  <c r="B4" i="2"/>
  <c r="B3" i="2"/>
  <c r="B2" i="2"/>
  <c r="B3" i="1"/>
  <c r="B4" i="1"/>
  <c r="B5" i="1"/>
  <c r="B6" i="1"/>
  <c r="B7" i="1"/>
  <c r="B8" i="1"/>
  <c r="B9" i="1"/>
  <c r="B2" i="1"/>
  <c r="E10" i="1"/>
  <c r="D10" i="1"/>
  <c r="A8" i="3" l="1"/>
  <c r="A7" i="3"/>
  <c r="A6" i="3"/>
  <c r="A5" i="3"/>
  <c r="A4" i="3"/>
  <c r="A3" i="3"/>
  <c r="A2" i="3"/>
  <c r="A1" i="3"/>
  <c r="A8" i="2"/>
  <c r="A7" i="2"/>
  <c r="A6" i="2"/>
  <c r="A5" i="2"/>
  <c r="A4" i="2"/>
  <c r="A3" i="2"/>
  <c r="A2" i="2"/>
  <c r="A1" i="2"/>
  <c r="A1" i="1"/>
  <c r="A3" i="1"/>
  <c r="A4" i="1"/>
  <c r="A5" i="1"/>
  <c r="A6" i="1"/>
  <c r="A7" i="1"/>
  <c r="A8" i="1"/>
  <c r="A2" i="1"/>
</calcChain>
</file>

<file path=xl/sharedStrings.xml><?xml version="1.0" encoding="utf-8"?>
<sst xmlns="http://schemas.openxmlformats.org/spreadsheetml/2006/main" count="207" uniqueCount="95">
  <si>
    <t>Report Type</t>
  </si>
  <si>
    <t>Responsible Party</t>
  </si>
  <si>
    <t>Due Date</t>
  </si>
  <si>
    <t>Searchable Bond Database</t>
  </si>
  <si>
    <t>Pre-Election Report</t>
  </si>
  <si>
    <t>Post-Election Report</t>
  </si>
  <si>
    <t>Annual Unissued Bonds Report</t>
  </si>
  <si>
    <t>Biennial Repayment Report</t>
  </si>
  <si>
    <t>Bond Review Board (BRB)</t>
  </si>
  <si>
    <t>Local Government</t>
  </si>
  <si>
    <t>By 9/1/2026 (then ongoing)</t>
  </si>
  <si>
    <t>20 Days Before Election</t>
  </si>
  <si>
    <t>20 Days After Election</t>
  </si>
  <si>
    <t>September 30 (annually)</t>
  </si>
  <si>
    <t>December 31 (even-numbered years)</t>
  </si>
  <si>
    <t>Total Unissued Bonds</t>
  </si>
  <si>
    <t>Authorizing Statute</t>
  </si>
  <si>
    <t>Estimated Minimum Annual Debt Service</t>
  </si>
  <si>
    <t>Other Required Info</t>
  </si>
  <si>
    <t>Estimated Issuance Cost</t>
  </si>
  <si>
    <t>Election Date</t>
  </si>
  <si>
    <t>Issuer Contact Name</t>
  </si>
  <si>
    <t>Issuer Contact Title</t>
  </si>
  <si>
    <t>Issuer Contact Phone</t>
  </si>
  <si>
    <t>Issuer Contact Email</t>
  </si>
  <si>
    <t>Issuer Contact Address</t>
  </si>
  <si>
    <t>Assumed Coupon Rate</t>
  </si>
  <si>
    <t>Proposition Number</t>
  </si>
  <si>
    <t>Purpose of Proposition</t>
  </si>
  <si>
    <t>Total Votes Cast</t>
  </si>
  <si>
    <t>Votes in Support</t>
  </si>
  <si>
    <t>Votes Against</t>
  </si>
  <si>
    <t>Updated Info if Applicable</t>
  </si>
  <si>
    <t>Where will we collect data</t>
  </si>
  <si>
    <t>Field</t>
  </si>
  <si>
    <t>Field Description / Value</t>
  </si>
  <si>
    <t>Principal Amount</t>
  </si>
  <si>
    <t>Total Repayment</t>
  </si>
  <si>
    <t>Minimum Annual Debt Service</t>
  </si>
  <si>
    <t>Total Repayment at Issuance</t>
  </si>
  <si>
    <t>Principal &amp; Interest Paid</t>
  </si>
  <si>
    <t>Minimum Annual Debt Service (biennium)</t>
  </si>
  <si>
    <t>Required Tax Rate Increase</t>
  </si>
  <si>
    <t>Will link website and ask them review it but if no reply then assumed correct</t>
  </si>
  <si>
    <t>Current DB</t>
  </si>
  <si>
    <t>Number of Authorizing Propositions</t>
  </si>
  <si>
    <t>Estimated Total Interest</t>
  </si>
  <si>
    <t>Where would we allow them to update this information? This is for issued bonds so it wouldn’t fit well with Bond Elections or Unissued.</t>
  </si>
  <si>
    <t>Combined by us</t>
  </si>
  <si>
    <t>Ballot Language</t>
  </si>
  <si>
    <t>Type of Taxing Unit</t>
  </si>
  <si>
    <t>Combined by us from the Annual Unissued Bonds Report</t>
  </si>
  <si>
    <t>How does this field work? Does this mean they don’t want the annual unissued bonds split up as there is no requirement for purpose or election date.</t>
  </si>
  <si>
    <t>The issuance of bonds in the amount of $20,000,000 for airport improvements and the levy of taxes sufficient to pay the principal of and interest on the bonds.</t>
  </si>
  <si>
    <t>A</t>
  </si>
  <si>
    <t>B</t>
  </si>
  <si>
    <t>Ch 1207 GC; Ch 1371 GC;</t>
  </si>
  <si>
    <t>Josue Trevino</t>
  </si>
  <si>
    <t>Secretary</t>
  </si>
  <si>
    <t>123-456-7890</t>
  </si>
  <si>
    <t>josue.trevino@brb.texas.gov</t>
  </si>
  <si>
    <t>1234 Street Rd</t>
  </si>
  <si>
    <t xml:space="preserve">Government </t>
  </si>
  <si>
    <t>County(s) Taxing Unit on Ballot Located In</t>
  </si>
  <si>
    <t>`</t>
  </si>
  <si>
    <t>TEC, 45.114(b)(1)</t>
  </si>
  <si>
    <t>Total Initial Authorized Amount</t>
  </si>
  <si>
    <t>Estimated Minimum Required Annual Debt Service</t>
  </si>
  <si>
    <t>Proposed Amount</t>
  </si>
  <si>
    <t>Government Unit Name on Ballot</t>
  </si>
  <si>
    <t>TGC- 1231.026 (2)</t>
  </si>
  <si>
    <t>TGC - 1231.026 (1)</t>
  </si>
  <si>
    <t>TGC - 1231.026 (4)</t>
  </si>
  <si>
    <t>TCG - 1231.026 (5); LGC- 403.702 (1)(G)</t>
  </si>
  <si>
    <t>Unissued Bonds</t>
  </si>
  <si>
    <t>Initial Authorized Amount</t>
  </si>
  <si>
    <t>Estimated Total Debt Service</t>
  </si>
  <si>
    <t>TGC- 1231.025 a(3)</t>
  </si>
  <si>
    <t>TGC- 1231.025 a(4)</t>
  </si>
  <si>
    <t>TGC- 1231.025 a(5)</t>
  </si>
  <si>
    <t>TGC- 1231.025 a(1); TEC, 45.114(b)(1)</t>
  </si>
  <si>
    <t>TGC- 1231.025 a(2); TEC, 45.114(b)(1)</t>
  </si>
  <si>
    <t>LGC- 403.702 (1)(A); TEC, 45.114(b)(3)(B)</t>
  </si>
  <si>
    <t>Water</t>
  </si>
  <si>
    <t>Water Control and Improvment District</t>
  </si>
  <si>
    <t>Angelina County</t>
  </si>
  <si>
    <t>Angelina County WCID 1</t>
  </si>
  <si>
    <r>
      <t xml:space="preserve">LGC 403-702(b)(4); </t>
    </r>
    <r>
      <rPr>
        <sz val="11"/>
        <color rgb="FF0070C0"/>
        <rFont val="Calibri"/>
        <family val="2"/>
        <scheme val="minor"/>
      </rPr>
      <t>TEC, 45.114(b)(5)</t>
    </r>
  </si>
  <si>
    <t>LGC- 403.702 (1)(A); LGC- 403.702 (2); LGC- 403.702 (3)(B); TEC, 45.114(b)(1)(A)</t>
  </si>
  <si>
    <t>TGC- 1231.025 b(2); LGC- 403.702 (1)(C);LGC- 403.702 (2)(E); TEC, 45.114(b)(1)(C)</t>
  </si>
  <si>
    <t>TGC- 1231.025 b(2); LGC- 403.702 (1)(C); LGC- 403.702 (2)(E); TEC, 45.114(b)(1)(C); TEC, 45.114(b)(3)(B)</t>
  </si>
  <si>
    <t>TGC-1231.025(b)(5); TEC, 45.114(b)(6)</t>
  </si>
  <si>
    <t>Please provide updated pre-election information as applicable</t>
  </si>
  <si>
    <t>Comments</t>
  </si>
  <si>
    <t xml:space="preserve">Authorizing Statute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</si>
</sst>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Garamond"/>
      <family val="1"/>
    </font>
    <font>
      <sz val="11"/>
      <color theme="1"/>
      <name val="Garamond"/>
      <family val="1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EE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20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6" fillId="0" borderId="0" xfId="0" applyFont="1"/>
    <xf numFmtId="0" fontId="7" fillId="0" borderId="0" xfId="0" applyFont="1"/>
    <xf numFmtId="0" fontId="0" fillId="7" borderId="0" xfId="0" applyFill="1"/>
    <xf numFmtId="0" fontId="8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4" borderId="8" xfId="0" quotePrefix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4" fillId="0" borderId="8" xfId="0" quotePrefix="1" applyFont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vertical="center"/>
    </xf>
    <xf numFmtId="0" fontId="4" fillId="4" borderId="8" xfId="0" quotePrefix="1" applyFont="1" applyFill="1" applyBorder="1" applyAlignment="1" applyProtection="1">
      <alignment horizontal="center" vertical="center"/>
      <protection locked="0"/>
    </xf>
    <xf numFmtId="0" fontId="4" fillId="4" borderId="9" xfId="0" quotePrefix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4" fillId="3" borderId="1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4" fontId="0" fillId="0" borderId="0" xfId="0" applyNumberFormat="1" applyAlignment="1">
      <alignment vertical="center"/>
    </xf>
    <xf numFmtId="44" fontId="0" fillId="0" borderId="0" xfId="2" applyFont="1" applyAlignment="1">
      <alignment vertical="center"/>
    </xf>
    <xf numFmtId="10" fontId="0" fillId="0" borderId="0" xfId="3" applyNumberFormat="1" applyFont="1" applyAlignment="1">
      <alignment vertical="center"/>
    </xf>
    <xf numFmtId="0" fontId="1" fillId="0" borderId="14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0" fillId="4" borderId="8" xfId="0" quotePrefix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vertical="center"/>
    </xf>
    <xf numFmtId="0" fontId="0" fillId="4" borderId="8" xfId="0" quotePrefix="1" applyFill="1" applyBorder="1" applyAlignment="1" applyProtection="1">
      <alignment horizontal="center" vertical="center"/>
      <protection locked="0"/>
    </xf>
    <xf numFmtId="0" fontId="0" fillId="4" borderId="9" xfId="0" quotePrefix="1" applyFill="1" applyBorder="1" applyAlignment="1" applyProtection="1">
      <alignment horizontal="center" vertical="center"/>
      <protection locked="0"/>
    </xf>
    <xf numFmtId="43" fontId="0" fillId="4" borderId="9" xfId="1" quotePrefix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vertical="center"/>
    </xf>
    <xf numFmtId="43" fontId="0" fillId="4" borderId="11" xfId="1" quotePrefix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vertical="center"/>
    </xf>
    <xf numFmtId="0" fontId="12" fillId="0" borderId="0" xfId="0" applyFont="1" applyAlignment="1">
      <alignment vertical="center" wrapText="1"/>
    </xf>
    <xf numFmtId="44" fontId="0" fillId="0" borderId="0" xfId="2" applyFont="1" applyFill="1" applyAlignment="1">
      <alignment vertical="center"/>
    </xf>
    <xf numFmtId="0" fontId="1" fillId="0" borderId="15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horizontal="center" vertical="center" wrapText="1"/>
    </xf>
    <xf numFmtId="44" fontId="1" fillId="8" borderId="14" xfId="2" applyFont="1" applyFill="1" applyBorder="1" applyAlignment="1">
      <alignment vertical="center"/>
    </xf>
    <xf numFmtId="0" fontId="1" fillId="8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8" xfId="0" quotePrefix="1" applyFont="1" applyBorder="1" applyAlignment="1" applyProtection="1">
      <alignment horizontal="center" vertical="center"/>
      <protection locked="0"/>
    </xf>
    <xf numFmtId="43" fontId="11" fillId="4" borderId="16" xfId="5" quotePrefix="1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 wrapText="1"/>
    </xf>
    <xf numFmtId="14" fontId="1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 wrapText="1"/>
    </xf>
    <xf numFmtId="0" fontId="0" fillId="0" borderId="8" xfId="0" quotePrefix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" xfId="4" xr:uid="{01A63ADD-9A35-43F0-9200-43840A2C370D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sue.trevino@brb.texas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9A58-F774-4588-833A-C8D98673C03C}">
  <sheetPr codeName="Sheet1"/>
  <dimension ref="A1:C19"/>
  <sheetViews>
    <sheetView zoomScale="160" zoomScaleNormal="160" workbookViewId="0">
      <selection activeCell="B2" sqref="B2"/>
    </sheetView>
  </sheetViews>
  <sheetFormatPr defaultColWidth="8.88671875" defaultRowHeight="14.4" x14ac:dyDescent="0.3"/>
  <cols>
    <col min="1" max="1" width="36.88671875" style="16" customWidth="1"/>
    <col min="2" max="2" width="45.5546875" style="16" customWidth="1"/>
    <col min="3" max="3" width="78.6640625" style="16" customWidth="1"/>
    <col min="4" max="16384" width="8.88671875" style="16"/>
  </cols>
  <sheetData>
    <row r="1" spans="1:3" ht="26.4" thickBot="1" x14ac:dyDescent="0.35">
      <c r="A1" s="64" t="s">
        <v>62</v>
      </c>
      <c r="B1" s="65"/>
    </row>
    <row r="2" spans="1:3" x14ac:dyDescent="0.3">
      <c r="A2" s="17" t="s">
        <v>69</v>
      </c>
      <c r="B2" s="18" t="s">
        <v>86</v>
      </c>
      <c r="C2" s="19"/>
    </row>
    <row r="3" spans="1:3" x14ac:dyDescent="0.3">
      <c r="A3" s="21" t="s">
        <v>50</v>
      </c>
      <c r="B3" s="20" t="s">
        <v>84</v>
      </c>
    </row>
    <row r="4" spans="1:3" x14ac:dyDescent="0.3">
      <c r="A4" s="21" t="s">
        <v>21</v>
      </c>
      <c r="B4" s="22" t="s">
        <v>57</v>
      </c>
    </row>
    <row r="5" spans="1:3" x14ac:dyDescent="0.3">
      <c r="A5" s="21" t="s">
        <v>22</v>
      </c>
      <c r="B5" s="23" t="s">
        <v>58</v>
      </c>
    </row>
    <row r="6" spans="1:3" x14ac:dyDescent="0.3">
      <c r="A6" s="21" t="s">
        <v>23</v>
      </c>
      <c r="B6" s="23" t="s">
        <v>59</v>
      </c>
    </row>
    <row r="7" spans="1:3" x14ac:dyDescent="0.3">
      <c r="A7" s="21" t="s">
        <v>24</v>
      </c>
      <c r="B7" s="57" t="s">
        <v>60</v>
      </c>
    </row>
    <row r="8" spans="1:3" x14ac:dyDescent="0.3">
      <c r="A8" s="21" t="s">
        <v>25</v>
      </c>
      <c r="B8" s="23" t="s">
        <v>61</v>
      </c>
    </row>
    <row r="9" spans="1:3" ht="45.6" customHeight="1" thickBot="1" x14ac:dyDescent="0.35">
      <c r="A9" s="25" t="s">
        <v>63</v>
      </c>
      <c r="B9" s="56" t="s">
        <v>85</v>
      </c>
      <c r="C9" s="16" t="s">
        <v>87</v>
      </c>
    </row>
    <row r="19" spans="2:2" x14ac:dyDescent="0.3">
      <c r="B19" s="24"/>
    </row>
  </sheetData>
  <protectedRanges>
    <protectedRange password="CEFB" sqref="A2 A4:A8" name="Range2"/>
  </protectedRanges>
  <mergeCells count="1">
    <mergeCell ref="A1:B1"/>
  </mergeCells>
  <dataValidations count="1">
    <dataValidation type="textLength" allowBlank="1" showInputMessage="1" showErrorMessage="1" sqref="B4:B8" xr:uid="{FA455965-9E4D-4182-8169-5BE163DB4020}">
      <formula1>0</formula1>
      <formula2>50</formula2>
    </dataValidation>
  </dataValidations>
  <hyperlinks>
    <hyperlink ref="B7" r:id="rId1" xr:uid="{8B0C093F-C951-4090-9BAB-7EDC53210D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14"/>
  <sheetViews>
    <sheetView tabSelected="1" zoomScale="110" zoomScaleNormal="110" zoomScaleSheetLayoutView="50" workbookViewId="0">
      <selection activeCell="D5" sqref="D5"/>
    </sheetView>
  </sheetViews>
  <sheetFormatPr defaultColWidth="8.88671875" defaultRowHeight="14.4" x14ac:dyDescent="0.3"/>
  <cols>
    <col min="1" max="1" width="38.6640625" style="16" bestFit="1" customWidth="1"/>
    <col min="2" max="2" width="28.6640625" style="16" bestFit="1" customWidth="1"/>
    <col min="3" max="3" width="22.109375" style="16" bestFit="1" customWidth="1"/>
    <col min="4" max="4" width="28.44140625" style="16" customWidth="1"/>
    <col min="5" max="5" width="20.33203125" style="16" bestFit="1" customWidth="1"/>
    <col min="6" max="6" width="22.5546875" style="16" bestFit="1" customWidth="1"/>
    <col min="7" max="7" width="21.88671875" style="16" bestFit="1" customWidth="1"/>
    <col min="8" max="8" width="21.109375" style="16" bestFit="1" customWidth="1"/>
    <col min="9" max="9" width="14.88671875" style="16" bestFit="1" customWidth="1"/>
    <col min="10" max="10" width="34.88671875" style="16" bestFit="1" customWidth="1"/>
    <col min="11" max="11" width="20.33203125" style="16" bestFit="1" customWidth="1"/>
    <col min="12" max="16384" width="8.88671875" style="16"/>
  </cols>
  <sheetData>
    <row r="1" spans="1:10" ht="26.4" thickBot="1" x14ac:dyDescent="0.35">
      <c r="A1" s="66" t="str">
        <f>'Cover Page'!A1</f>
        <v xml:space="preserve">Government </v>
      </c>
      <c r="B1" s="67"/>
    </row>
    <row r="2" spans="1:10" x14ac:dyDescent="0.3">
      <c r="A2" s="36" t="str">
        <f>'Cover Page'!A2</f>
        <v>Government Unit Name on Ballot</v>
      </c>
      <c r="B2" s="37" t="str">
        <f>IF('Cover Page'!B2 &lt;&gt; "", 'Cover Page'!B2, "")</f>
        <v>Angelina County WCID 1</v>
      </c>
    </row>
    <row r="3" spans="1:10" s="24" customFormat="1" x14ac:dyDescent="0.3">
      <c r="A3" s="61" t="str">
        <f>'Cover Page'!A3</f>
        <v>Type of Taxing Unit</v>
      </c>
      <c r="B3" s="62" t="str">
        <f>IF('Cover Page'!B3 &lt;&gt; "", 'Cover Page'!B3, "")</f>
        <v>Water Control and Improvment District</v>
      </c>
    </row>
    <row r="4" spans="1:10" x14ac:dyDescent="0.3">
      <c r="A4" s="38" t="str">
        <f>'Cover Page'!A4</f>
        <v>Issuer Contact Name</v>
      </c>
      <c r="B4" s="39" t="str">
        <f>IF('Cover Page'!B4 &lt;&gt; "", 'Cover Page'!B4, "")</f>
        <v>Josue Trevino</v>
      </c>
    </row>
    <row r="5" spans="1:10" x14ac:dyDescent="0.3">
      <c r="A5" s="38" t="str">
        <f>'Cover Page'!A5</f>
        <v>Issuer Contact Title</v>
      </c>
      <c r="B5" s="40" t="str">
        <f>IF('Cover Page'!B5 &lt;&gt; "", 'Cover Page'!B5, "")</f>
        <v>Secretary</v>
      </c>
    </row>
    <row r="6" spans="1:10" x14ac:dyDescent="0.3">
      <c r="A6" s="38" t="str">
        <f>'Cover Page'!A6</f>
        <v>Issuer Contact Phone</v>
      </c>
      <c r="B6" s="40" t="str">
        <f>IF('Cover Page'!B6 &lt;&gt; "", 'Cover Page'!B6, "")</f>
        <v>123-456-7890</v>
      </c>
    </row>
    <row r="7" spans="1:10" x14ac:dyDescent="0.3">
      <c r="A7" s="38" t="str">
        <f>'Cover Page'!A7</f>
        <v>Issuer Contact Email</v>
      </c>
      <c r="B7" s="41" t="str">
        <f>IF('Cover Page'!B7 &lt;&gt; "", 'Cover Page'!B7, "")</f>
        <v>josue.trevino@brb.texas.gov</v>
      </c>
    </row>
    <row r="8" spans="1:10" ht="15" thickBot="1" x14ac:dyDescent="0.35">
      <c r="A8" s="42" t="str">
        <f>'Cover Page'!A8</f>
        <v>Issuer Contact Address</v>
      </c>
      <c r="B8" s="43" t="str">
        <f>IF('Cover Page'!B8 &lt;&gt; "", 'Cover Page'!B8, "")</f>
        <v>1234 Street Rd</v>
      </c>
      <c r="E8" s="26"/>
      <c r="I8" s="27"/>
    </row>
    <row r="9" spans="1:10" ht="15" thickBot="1" x14ac:dyDescent="0.35">
      <c r="A9" s="42" t="s">
        <v>63</v>
      </c>
      <c r="B9" s="50" t="str">
        <f>IF('Cover Page'!B9 &lt;&gt; "", 'Cover Page'!B9, "")</f>
        <v>Angelina County</v>
      </c>
      <c r="D9" s="52" t="s">
        <v>66</v>
      </c>
      <c r="E9" s="52" t="s">
        <v>15</v>
      </c>
      <c r="I9" s="27"/>
    </row>
    <row r="10" spans="1:10" ht="15" thickBot="1" x14ac:dyDescent="0.35">
      <c r="D10" s="51">
        <f>SUM(D14:D86)</f>
        <v>15000000</v>
      </c>
      <c r="E10" s="51">
        <f>SUM(E14:E99)</f>
        <v>8000000</v>
      </c>
      <c r="I10" s="27"/>
    </row>
    <row r="11" spans="1:10" x14ac:dyDescent="0.3">
      <c r="E11" s="26"/>
      <c r="I11" s="27"/>
    </row>
    <row r="12" spans="1:10" customFormat="1" ht="29.4" thickBot="1" x14ac:dyDescent="0.35">
      <c r="A12" s="53" t="s">
        <v>65</v>
      </c>
      <c r="B12" s="53" t="s">
        <v>65</v>
      </c>
      <c r="C12" s="49" t="s">
        <v>70</v>
      </c>
      <c r="D12" s="49"/>
      <c r="E12" s="49" t="s">
        <v>71</v>
      </c>
      <c r="F12" s="49" t="s">
        <v>72</v>
      </c>
      <c r="G12" s="49" t="s">
        <v>73</v>
      </c>
      <c r="H12" s="49"/>
      <c r="I12" s="49"/>
    </row>
    <row r="13" spans="1:10" s="44" customFormat="1" ht="60.6" customHeight="1" thickBot="1" x14ac:dyDescent="0.35">
      <c r="A13" s="28" t="s">
        <v>20</v>
      </c>
      <c r="B13" s="29" t="s">
        <v>27</v>
      </c>
      <c r="C13" s="29" t="s">
        <v>94</v>
      </c>
      <c r="D13" s="29" t="s">
        <v>75</v>
      </c>
      <c r="E13" s="29" t="s">
        <v>74</v>
      </c>
      <c r="F13" s="29" t="s">
        <v>19</v>
      </c>
      <c r="G13" s="48" t="s">
        <v>67</v>
      </c>
      <c r="H13" s="29" t="s">
        <v>26</v>
      </c>
      <c r="I13" s="33" t="s">
        <v>76</v>
      </c>
      <c r="J13" s="63" t="s">
        <v>93</v>
      </c>
    </row>
    <row r="14" spans="1:10" ht="127.2" customHeight="1" x14ac:dyDescent="0.3">
      <c r="A14" s="30">
        <v>40668</v>
      </c>
      <c r="B14" s="16" t="s">
        <v>55</v>
      </c>
      <c r="C14" s="16" t="s">
        <v>56</v>
      </c>
      <c r="D14" s="47">
        <v>15000000</v>
      </c>
      <c r="E14" s="31">
        <v>8000000</v>
      </c>
      <c r="F14" s="31">
        <v>200000</v>
      </c>
      <c r="G14" s="45">
        <v>286667</v>
      </c>
      <c r="H14" s="32">
        <v>5.8200000000000002E-2</v>
      </c>
      <c r="I14" s="45">
        <v>800000</v>
      </c>
    </row>
  </sheetData>
  <mergeCells count="1">
    <mergeCell ref="A1:B1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BE00-3FB9-4344-878C-3BEADC510DAD}">
  <sheetPr codeName="Sheet3"/>
  <dimension ref="A1:I14"/>
  <sheetViews>
    <sheetView zoomScale="110" zoomScaleNormal="110" workbookViewId="0">
      <selection activeCell="D2" sqref="D2"/>
    </sheetView>
  </sheetViews>
  <sheetFormatPr defaultColWidth="8.88671875" defaultRowHeight="14.4" x14ac:dyDescent="0.3"/>
  <cols>
    <col min="1" max="1" width="38.6640625" style="16" bestFit="1" customWidth="1"/>
    <col min="2" max="2" width="26.77734375" style="16" bestFit="1" customWidth="1"/>
    <col min="3" max="3" width="16" style="16" bestFit="1" customWidth="1"/>
    <col min="4" max="4" width="24.109375" style="16" customWidth="1"/>
    <col min="5" max="5" width="17.6640625" style="16" bestFit="1" customWidth="1"/>
    <col min="6" max="6" width="44.33203125" style="16" bestFit="1" customWidth="1"/>
    <col min="7" max="7" width="20.6640625" style="16" bestFit="1" customWidth="1"/>
    <col min="8" max="8" width="21.109375" style="16" bestFit="1" customWidth="1"/>
    <col min="9" max="9" width="24" style="16" customWidth="1"/>
    <col min="10" max="10" width="24.44140625" style="16" bestFit="1" customWidth="1"/>
    <col min="11" max="11" width="19" style="16" customWidth="1"/>
    <col min="12" max="12" width="37.109375" style="16" bestFit="1" customWidth="1"/>
    <col min="13" max="13" width="18.44140625" style="16" bestFit="1" customWidth="1"/>
    <col min="14" max="16384" width="8.88671875" style="16"/>
  </cols>
  <sheetData>
    <row r="1" spans="1:9" ht="33" customHeight="1" thickBot="1" x14ac:dyDescent="0.35">
      <c r="A1" s="64" t="str">
        <f>'Cover Page'!A1</f>
        <v xml:space="preserve">Government </v>
      </c>
      <c r="B1" s="65"/>
      <c r="E1" s="16" t="s">
        <v>64</v>
      </c>
    </row>
    <row r="2" spans="1:9" ht="15" customHeight="1" x14ac:dyDescent="0.3">
      <c r="A2" s="17" t="str">
        <f>'Cover Page'!A2</f>
        <v>Government Unit Name on Ballot</v>
      </c>
      <c r="B2" s="37" t="str">
        <f>IF('Cover Page'!B2 &lt;&gt; "", 'Cover Page'!B2, "")</f>
        <v>Angelina County WCID 1</v>
      </c>
    </row>
    <row r="3" spans="1:9" ht="28.8" x14ac:dyDescent="0.3">
      <c r="A3" s="21" t="str">
        <f>'Cover Page'!A3</f>
        <v>Type of Taxing Unit</v>
      </c>
      <c r="B3" s="62" t="str">
        <f>IF('Cover Page'!B3 &lt;&gt; "", 'Cover Page'!B3, "")</f>
        <v>Water Control and Improvment District</v>
      </c>
    </row>
    <row r="4" spans="1:9" x14ac:dyDescent="0.3">
      <c r="A4" s="21" t="str">
        <f>'Cover Page'!A4</f>
        <v>Issuer Contact Name</v>
      </c>
      <c r="B4" s="39" t="str">
        <f>IF('Cover Page'!B4 &lt;&gt; "", 'Cover Page'!B4, "")</f>
        <v>Josue Trevino</v>
      </c>
    </row>
    <row r="5" spans="1:9" x14ac:dyDescent="0.3">
      <c r="A5" s="21" t="str">
        <f>'Cover Page'!A5</f>
        <v>Issuer Contact Title</v>
      </c>
      <c r="B5" s="40" t="str">
        <f>IF('Cover Page'!B5 &lt;&gt; "", 'Cover Page'!B5, "")</f>
        <v>Secretary</v>
      </c>
    </row>
    <row r="6" spans="1:9" x14ac:dyDescent="0.3">
      <c r="A6" s="21" t="str">
        <f>'Cover Page'!A6</f>
        <v>Issuer Contact Phone</v>
      </c>
      <c r="B6" s="40" t="str">
        <f>IF('Cover Page'!B6 &lt;&gt; "", 'Cover Page'!B6, "")</f>
        <v>123-456-7890</v>
      </c>
    </row>
    <row r="7" spans="1:9" x14ac:dyDescent="0.3">
      <c r="A7" s="21" t="str">
        <f>'Cover Page'!A7</f>
        <v>Issuer Contact Email</v>
      </c>
      <c r="B7" s="41" t="str">
        <f>IF('Cover Page'!B7 &lt;&gt; "", 'Cover Page'!B7, "")</f>
        <v>josue.trevino@brb.texas.gov</v>
      </c>
    </row>
    <row r="8" spans="1:9" ht="15" thickBot="1" x14ac:dyDescent="0.35">
      <c r="A8" s="25" t="str">
        <f>'Cover Page'!A8</f>
        <v>Issuer Contact Address</v>
      </c>
      <c r="B8" s="43" t="str">
        <f>IF('Cover Page'!B8 &lt;&gt; "", 'Cover Page'!B8, "")</f>
        <v>1234 Street Rd</v>
      </c>
      <c r="I8" s="19"/>
    </row>
    <row r="9" spans="1:9" ht="15" thickBot="1" x14ac:dyDescent="0.35">
      <c r="A9" s="25" t="s">
        <v>63</v>
      </c>
      <c r="B9" s="50" t="str">
        <f>IF('Cover Page'!B9 &lt;&gt; "", 'Cover Page'!B9, "")</f>
        <v>Angelina County</v>
      </c>
    </row>
    <row r="10" spans="1:9" x14ac:dyDescent="0.3">
      <c r="A10" s="34"/>
      <c r="B10" s="34"/>
    </row>
    <row r="11" spans="1:9" x14ac:dyDescent="0.3">
      <c r="A11" s="35"/>
      <c r="B11" s="35"/>
      <c r="C11" s="35"/>
      <c r="I11" s="19"/>
    </row>
    <row r="12" spans="1:9" s="24" customFormat="1" ht="43.8" thickBot="1" x14ac:dyDescent="0.35">
      <c r="A12" s="24" t="s">
        <v>80</v>
      </c>
      <c r="B12" s="24" t="s">
        <v>81</v>
      </c>
      <c r="C12" s="24" t="s">
        <v>82</v>
      </c>
      <c r="E12" s="24" t="s">
        <v>77</v>
      </c>
      <c r="F12" s="24" t="s">
        <v>78</v>
      </c>
      <c r="I12" s="24" t="s">
        <v>79</v>
      </c>
    </row>
    <row r="13" spans="1:9" s="15" customFormat="1" ht="29.4" thickBot="1" x14ac:dyDescent="0.35">
      <c r="A13" s="54" t="s">
        <v>20</v>
      </c>
      <c r="B13" s="55" t="s">
        <v>27</v>
      </c>
      <c r="C13" s="55" t="s">
        <v>49</v>
      </c>
      <c r="D13" s="33" t="s">
        <v>68</v>
      </c>
      <c r="E13" s="55" t="s">
        <v>19</v>
      </c>
      <c r="F13" s="48" t="s">
        <v>67</v>
      </c>
      <c r="G13" s="55" t="s">
        <v>26</v>
      </c>
      <c r="H13" s="55" t="s">
        <v>76</v>
      </c>
      <c r="I13" s="55" t="s">
        <v>28</v>
      </c>
    </row>
    <row r="14" spans="1:9" ht="69" customHeight="1" x14ac:dyDescent="0.3">
      <c r="A14" s="30">
        <v>45780</v>
      </c>
      <c r="B14" s="16" t="s">
        <v>54</v>
      </c>
      <c r="C14" s="24" t="s">
        <v>53</v>
      </c>
      <c r="D14" s="47">
        <v>20000000</v>
      </c>
      <c r="E14" s="31">
        <v>400000</v>
      </c>
      <c r="F14" s="47">
        <v>800000</v>
      </c>
      <c r="G14" s="32">
        <v>5.2400000000000002E-2</v>
      </c>
      <c r="H14" s="31">
        <v>4000000</v>
      </c>
      <c r="I14" s="16" t="s">
        <v>83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62CA-9306-4284-B182-2E1FE072A749}">
  <sheetPr codeName="Sheet4"/>
  <dimension ref="A1:F14"/>
  <sheetViews>
    <sheetView zoomScale="110" zoomScaleNormal="110" workbookViewId="0">
      <selection activeCell="C2" sqref="C2"/>
    </sheetView>
  </sheetViews>
  <sheetFormatPr defaultColWidth="8.88671875" defaultRowHeight="14.4" x14ac:dyDescent="0.3"/>
  <cols>
    <col min="1" max="1" width="38.6640625" style="16" bestFit="1" customWidth="1"/>
    <col min="2" max="2" width="25.6640625" style="16" customWidth="1"/>
    <col min="3" max="3" width="19.109375" style="16" bestFit="1" customWidth="1"/>
    <col min="4" max="4" width="19.33203125" style="16" bestFit="1" customWidth="1"/>
    <col min="5" max="5" width="34.88671875" style="16" bestFit="1" customWidth="1"/>
    <col min="6" max="6" width="25.44140625" style="16" bestFit="1" customWidth="1"/>
    <col min="7" max="7" width="20.6640625" style="16" bestFit="1" customWidth="1"/>
    <col min="8" max="8" width="22.6640625" style="16" bestFit="1" customWidth="1"/>
    <col min="9" max="9" width="24" style="16" bestFit="1" customWidth="1"/>
    <col min="10" max="16384" width="8.88671875" style="16"/>
  </cols>
  <sheetData>
    <row r="1" spans="1:6" ht="26.4" thickBot="1" x14ac:dyDescent="0.35">
      <c r="A1" s="64" t="str">
        <f>'Cover Page'!A1</f>
        <v xml:space="preserve">Government </v>
      </c>
      <c r="B1" s="65"/>
    </row>
    <row r="2" spans="1:6" x14ac:dyDescent="0.3">
      <c r="A2" s="17" t="str">
        <f>'Cover Page'!A2</f>
        <v>Government Unit Name on Ballot</v>
      </c>
      <c r="B2" s="37" t="str">
        <f>IF('Cover Page'!B2 &lt;&gt; "", 'Cover Page'!B2, "")</f>
        <v>Angelina County WCID 1</v>
      </c>
    </row>
    <row r="3" spans="1:6" ht="28.8" x14ac:dyDescent="0.3">
      <c r="A3" s="21" t="str">
        <f>'Cover Page'!A3</f>
        <v>Type of Taxing Unit</v>
      </c>
      <c r="B3" s="62" t="str">
        <f>IF('Cover Page'!B3 &lt;&gt; "", 'Cover Page'!B3, "")</f>
        <v>Water Control and Improvment District</v>
      </c>
    </row>
    <row r="4" spans="1:6" x14ac:dyDescent="0.3">
      <c r="A4" s="21" t="str">
        <f>'Cover Page'!A4</f>
        <v>Issuer Contact Name</v>
      </c>
      <c r="B4" s="39" t="str">
        <f>IF('Cover Page'!B4 &lt;&gt; "", 'Cover Page'!B4, "")</f>
        <v>Josue Trevino</v>
      </c>
    </row>
    <row r="5" spans="1:6" x14ac:dyDescent="0.3">
      <c r="A5" s="21" t="str">
        <f>'Cover Page'!A5</f>
        <v>Issuer Contact Title</v>
      </c>
      <c r="B5" s="40" t="str">
        <f>IF('Cover Page'!B5 &lt;&gt; "", 'Cover Page'!B5, "")</f>
        <v>Secretary</v>
      </c>
    </row>
    <row r="6" spans="1:6" x14ac:dyDescent="0.3">
      <c r="A6" s="21" t="str">
        <f>'Cover Page'!A6</f>
        <v>Issuer Contact Phone</v>
      </c>
      <c r="B6" s="40" t="str">
        <f>IF('Cover Page'!B6 &lt;&gt; "", 'Cover Page'!B6, "")</f>
        <v>123-456-7890</v>
      </c>
    </row>
    <row r="7" spans="1:6" x14ac:dyDescent="0.3">
      <c r="A7" s="21" t="str">
        <f>'Cover Page'!A7</f>
        <v>Issuer Contact Email</v>
      </c>
      <c r="B7" s="41" t="str">
        <f>IF('Cover Page'!B7 &lt;&gt; "", 'Cover Page'!B7, "")</f>
        <v>josue.trevino@brb.texas.gov</v>
      </c>
    </row>
    <row r="8" spans="1:6" ht="15" thickBot="1" x14ac:dyDescent="0.35">
      <c r="A8" s="25" t="str">
        <f>'Cover Page'!A8</f>
        <v>Issuer Contact Address</v>
      </c>
      <c r="B8" s="43" t="str">
        <f>IF('Cover Page'!B8 &lt;&gt; "", 'Cover Page'!B8, "")</f>
        <v>1234 Street Rd</v>
      </c>
    </row>
    <row r="9" spans="1:6" ht="15" thickBot="1" x14ac:dyDescent="0.35">
      <c r="A9" s="25" t="s">
        <v>63</v>
      </c>
      <c r="B9" s="50" t="str">
        <f>IF('Cover Page'!B9 &lt;&gt; "", 'Cover Page'!B9, "")</f>
        <v>Angelina County</v>
      </c>
    </row>
    <row r="10" spans="1:6" x14ac:dyDescent="0.3">
      <c r="E10" s="35"/>
    </row>
    <row r="11" spans="1:6" x14ac:dyDescent="0.3">
      <c r="C11" s="35"/>
      <c r="D11" s="35"/>
      <c r="E11" s="35"/>
      <c r="F11" s="35"/>
    </row>
    <row r="12" spans="1:6" s="46" customFormat="1" ht="72.599999999999994" thickBot="1" x14ac:dyDescent="0.35">
      <c r="A12" s="60" t="s">
        <v>65</v>
      </c>
      <c r="B12" s="60" t="s">
        <v>65</v>
      </c>
      <c r="C12" s="46" t="s">
        <v>88</v>
      </c>
      <c r="D12" s="46" t="s">
        <v>89</v>
      </c>
      <c r="E12" s="46" t="s">
        <v>90</v>
      </c>
      <c r="F12" s="46" t="s">
        <v>91</v>
      </c>
    </row>
    <row r="13" spans="1:6" s="24" customFormat="1" ht="43.8" thickBot="1" x14ac:dyDescent="0.35">
      <c r="A13" s="58" t="s">
        <v>20</v>
      </c>
      <c r="B13" s="33" t="s">
        <v>27</v>
      </c>
      <c r="C13" s="33" t="s">
        <v>49</v>
      </c>
      <c r="D13" s="33" t="s">
        <v>30</v>
      </c>
      <c r="E13" s="33" t="s">
        <v>31</v>
      </c>
      <c r="F13" s="33" t="s">
        <v>92</v>
      </c>
    </row>
    <row r="14" spans="1:6" s="19" customFormat="1" ht="129.6" x14ac:dyDescent="0.3">
      <c r="A14" s="59">
        <v>45780</v>
      </c>
      <c r="B14" s="19" t="s">
        <v>54</v>
      </c>
      <c r="C14" s="46" t="s">
        <v>53</v>
      </c>
      <c r="D14" s="19">
        <v>300</v>
      </c>
      <c r="E14" s="19">
        <v>299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C2AD-C272-4112-A36A-48AC5046EC3D}">
  <sheetPr codeName="Sheet5"/>
  <dimension ref="A1:I26"/>
  <sheetViews>
    <sheetView workbookViewId="0">
      <selection activeCell="E11" sqref="E11"/>
    </sheetView>
  </sheetViews>
  <sheetFormatPr defaultRowHeight="14.4" x14ac:dyDescent="0.3"/>
  <cols>
    <col min="1" max="2" width="32" customWidth="1"/>
    <col min="3" max="3" width="37" customWidth="1"/>
    <col min="4" max="4" width="27" customWidth="1"/>
    <col min="5" max="5" width="42" customWidth="1"/>
    <col min="6" max="6" width="31.6640625" customWidth="1"/>
  </cols>
  <sheetData>
    <row r="1" spans="1:9" x14ac:dyDescent="0.3">
      <c r="A1" s="11" t="s">
        <v>0</v>
      </c>
      <c r="B1" s="12" t="s">
        <v>33</v>
      </c>
      <c r="C1" s="12" t="s">
        <v>2</v>
      </c>
      <c r="D1" s="12" t="s">
        <v>1</v>
      </c>
      <c r="E1" s="12" t="s">
        <v>34</v>
      </c>
      <c r="F1" s="13" t="s">
        <v>35</v>
      </c>
    </row>
    <row r="2" spans="1:9" x14ac:dyDescent="0.3">
      <c r="A2" s="1" t="s">
        <v>3</v>
      </c>
      <c r="B2" s="2" t="s">
        <v>4</v>
      </c>
      <c r="C2" s="1" t="s">
        <v>10</v>
      </c>
      <c r="D2" s="1" t="s">
        <v>8</v>
      </c>
      <c r="E2" s="1" t="s">
        <v>36</v>
      </c>
      <c r="F2" s="1"/>
      <c r="I2" s="7"/>
    </row>
    <row r="3" spans="1:9" x14ac:dyDescent="0.3">
      <c r="A3" s="1" t="s">
        <v>3</v>
      </c>
      <c r="B3" s="2" t="s">
        <v>4</v>
      </c>
      <c r="C3" s="1" t="s">
        <v>10</v>
      </c>
      <c r="D3" s="1" t="s">
        <v>8</v>
      </c>
      <c r="E3" s="1" t="s">
        <v>46</v>
      </c>
      <c r="F3" s="1"/>
    </row>
    <row r="4" spans="1:9" x14ac:dyDescent="0.3">
      <c r="A4" t="s">
        <v>3</v>
      </c>
      <c r="B4" s="10" t="s">
        <v>48</v>
      </c>
      <c r="C4" t="s">
        <v>10</v>
      </c>
      <c r="D4" t="s">
        <v>8</v>
      </c>
      <c r="E4" t="s">
        <v>37</v>
      </c>
    </row>
    <row r="5" spans="1:9" x14ac:dyDescent="0.3">
      <c r="A5" s="1" t="s">
        <v>3</v>
      </c>
      <c r="B5" s="2" t="s">
        <v>4</v>
      </c>
      <c r="C5" s="1" t="s">
        <v>10</v>
      </c>
      <c r="D5" s="1" t="s">
        <v>8</v>
      </c>
      <c r="E5" s="1" t="s">
        <v>38</v>
      </c>
      <c r="F5" s="1"/>
    </row>
    <row r="6" spans="1:9" x14ac:dyDescent="0.3">
      <c r="A6" s="1" t="s">
        <v>4</v>
      </c>
      <c r="B6" s="2" t="s">
        <v>4</v>
      </c>
      <c r="C6" s="1" t="s">
        <v>11</v>
      </c>
      <c r="D6" s="1" t="s">
        <v>9</v>
      </c>
      <c r="E6" s="1" t="s">
        <v>20</v>
      </c>
      <c r="F6" s="1"/>
    </row>
    <row r="7" spans="1:9" x14ac:dyDescent="0.3">
      <c r="A7" s="1" t="s">
        <v>4</v>
      </c>
      <c r="B7" s="2" t="s">
        <v>4</v>
      </c>
      <c r="C7" s="1" t="s">
        <v>11</v>
      </c>
      <c r="D7" s="1" t="s">
        <v>9</v>
      </c>
      <c r="E7" s="1" t="s">
        <v>27</v>
      </c>
      <c r="F7" s="1"/>
    </row>
    <row r="8" spans="1:9" x14ac:dyDescent="0.3">
      <c r="A8" s="1" t="s">
        <v>4</v>
      </c>
      <c r="B8" s="2" t="s">
        <v>4</v>
      </c>
      <c r="C8" s="1" t="s">
        <v>11</v>
      </c>
      <c r="D8" s="1" t="s">
        <v>9</v>
      </c>
      <c r="E8" s="1" t="s">
        <v>19</v>
      </c>
      <c r="F8" s="1"/>
    </row>
    <row r="9" spans="1:9" x14ac:dyDescent="0.3">
      <c r="A9" s="1" t="s">
        <v>4</v>
      </c>
      <c r="B9" s="2" t="s">
        <v>4</v>
      </c>
      <c r="C9" s="1" t="s">
        <v>11</v>
      </c>
      <c r="D9" s="1" t="s">
        <v>9</v>
      </c>
      <c r="E9" s="1" t="s">
        <v>17</v>
      </c>
      <c r="F9" s="1"/>
    </row>
    <row r="10" spans="1:9" x14ac:dyDescent="0.3">
      <c r="A10" s="1" t="s">
        <v>4</v>
      </c>
      <c r="B10" s="2" t="s">
        <v>4</v>
      </c>
      <c r="C10" s="1" t="s">
        <v>11</v>
      </c>
      <c r="D10" s="1" t="s">
        <v>9</v>
      </c>
      <c r="E10" s="1" t="s">
        <v>28</v>
      </c>
      <c r="F10" s="1"/>
    </row>
    <row r="11" spans="1:9" x14ac:dyDescent="0.3">
      <c r="A11" s="1" t="s">
        <v>4</v>
      </c>
      <c r="B11" s="2" t="s">
        <v>4</v>
      </c>
      <c r="C11" s="1" t="s">
        <v>11</v>
      </c>
      <c r="D11" s="1" t="s">
        <v>9</v>
      </c>
      <c r="E11" s="1" t="s">
        <v>18</v>
      </c>
      <c r="F11" s="1"/>
    </row>
    <row r="12" spans="1:9" x14ac:dyDescent="0.3">
      <c r="A12" s="3" t="s">
        <v>5</v>
      </c>
      <c r="B12" s="4" t="s">
        <v>5</v>
      </c>
      <c r="C12" s="3" t="s">
        <v>12</v>
      </c>
      <c r="D12" s="3" t="s">
        <v>9</v>
      </c>
      <c r="E12" s="3" t="s">
        <v>29</v>
      </c>
      <c r="F12" s="3"/>
    </row>
    <row r="13" spans="1:9" x14ac:dyDescent="0.3">
      <c r="A13" s="3" t="s">
        <v>5</v>
      </c>
      <c r="B13" s="4" t="s">
        <v>5</v>
      </c>
      <c r="C13" s="3" t="s">
        <v>12</v>
      </c>
      <c r="D13" s="3" t="s">
        <v>9</v>
      </c>
      <c r="E13" s="3" t="s">
        <v>30</v>
      </c>
      <c r="F13" s="3"/>
    </row>
    <row r="14" spans="1:9" x14ac:dyDescent="0.3">
      <c r="A14" s="3" t="s">
        <v>5</v>
      </c>
      <c r="B14" s="4" t="s">
        <v>5</v>
      </c>
      <c r="C14" s="3" t="s">
        <v>12</v>
      </c>
      <c r="D14" s="3" t="s">
        <v>9</v>
      </c>
      <c r="E14" s="3" t="s">
        <v>31</v>
      </c>
      <c r="F14" s="3"/>
    </row>
    <row r="15" spans="1:9" x14ac:dyDescent="0.3">
      <c r="A15" s="3" t="s">
        <v>5</v>
      </c>
      <c r="B15" s="4" t="s">
        <v>5</v>
      </c>
      <c r="C15" s="3" t="s">
        <v>12</v>
      </c>
      <c r="D15" s="3" t="s">
        <v>9</v>
      </c>
      <c r="E15" s="3" t="s">
        <v>32</v>
      </c>
      <c r="F15" s="3"/>
    </row>
    <row r="16" spans="1:9" x14ac:dyDescent="0.3">
      <c r="A16" s="3" t="s">
        <v>5</v>
      </c>
      <c r="B16" s="4" t="s">
        <v>5</v>
      </c>
      <c r="C16" s="3" t="s">
        <v>12</v>
      </c>
      <c r="D16" s="3" t="s">
        <v>9</v>
      </c>
      <c r="E16" s="3" t="s">
        <v>18</v>
      </c>
      <c r="F16" s="3"/>
    </row>
    <row r="17" spans="1:6" x14ac:dyDescent="0.3">
      <c r="A17" s="5" t="s">
        <v>6</v>
      </c>
      <c r="B17" s="6" t="s">
        <v>6</v>
      </c>
      <c r="C17" s="5" t="s">
        <v>13</v>
      </c>
      <c r="D17" s="5" t="s">
        <v>9</v>
      </c>
      <c r="E17" s="5" t="s">
        <v>15</v>
      </c>
      <c r="F17" s="5"/>
    </row>
    <row r="18" spans="1:6" x14ac:dyDescent="0.3">
      <c r="A18" s="5" t="s">
        <v>6</v>
      </c>
      <c r="B18" s="6" t="s">
        <v>6</v>
      </c>
      <c r="C18" s="5" t="s">
        <v>13</v>
      </c>
      <c r="D18" s="5" t="s">
        <v>9</v>
      </c>
      <c r="E18" s="5" t="s">
        <v>16</v>
      </c>
      <c r="F18" s="5"/>
    </row>
    <row r="19" spans="1:6" x14ac:dyDescent="0.3">
      <c r="A19" t="s">
        <v>6</v>
      </c>
      <c r="B19" s="14" t="s">
        <v>51</v>
      </c>
      <c r="C19" t="s">
        <v>13</v>
      </c>
      <c r="D19" t="s">
        <v>9</v>
      </c>
      <c r="E19" t="s">
        <v>45</v>
      </c>
      <c r="F19" s="7" t="s">
        <v>52</v>
      </c>
    </row>
    <row r="20" spans="1:6" x14ac:dyDescent="0.3">
      <c r="A20" s="5" t="s">
        <v>6</v>
      </c>
      <c r="B20" s="6" t="s">
        <v>6</v>
      </c>
      <c r="C20" s="5" t="s">
        <v>13</v>
      </c>
      <c r="D20" s="5" t="s">
        <v>9</v>
      </c>
      <c r="E20" s="5" t="s">
        <v>19</v>
      </c>
      <c r="F20" s="5"/>
    </row>
    <row r="21" spans="1:6" x14ac:dyDescent="0.3">
      <c r="A21" s="5" t="s">
        <v>6</v>
      </c>
      <c r="B21" s="6" t="s">
        <v>6</v>
      </c>
      <c r="C21" s="5" t="s">
        <v>13</v>
      </c>
      <c r="D21" s="5" t="s">
        <v>9</v>
      </c>
      <c r="E21" s="5" t="s">
        <v>17</v>
      </c>
      <c r="F21" s="5"/>
    </row>
    <row r="22" spans="1:6" x14ac:dyDescent="0.3">
      <c r="A22" s="5" t="s">
        <v>6</v>
      </c>
      <c r="B22" s="6" t="s">
        <v>6</v>
      </c>
      <c r="C22" s="5" t="s">
        <v>13</v>
      </c>
      <c r="D22" s="5" t="s">
        <v>9</v>
      </c>
      <c r="E22" s="5" t="s">
        <v>18</v>
      </c>
      <c r="F22" s="5"/>
    </row>
    <row r="23" spans="1:6" x14ac:dyDescent="0.3">
      <c r="A23" s="9" t="s">
        <v>7</v>
      </c>
      <c r="B23" s="9" t="s">
        <v>44</v>
      </c>
      <c r="C23" s="9" t="s">
        <v>14</v>
      </c>
      <c r="D23" s="9" t="s">
        <v>8</v>
      </c>
      <c r="E23" s="9" t="s">
        <v>39</v>
      </c>
      <c r="F23" s="9"/>
    </row>
    <row r="24" spans="1:6" x14ac:dyDescent="0.3">
      <c r="A24" s="8" t="s">
        <v>7</v>
      </c>
      <c r="B24" s="8" t="s">
        <v>43</v>
      </c>
      <c r="C24" s="8" t="s">
        <v>14</v>
      </c>
      <c r="D24" s="8" t="s">
        <v>8</v>
      </c>
      <c r="E24" s="8" t="s">
        <v>40</v>
      </c>
      <c r="F24" s="8" t="s">
        <v>47</v>
      </c>
    </row>
    <row r="25" spans="1:6" x14ac:dyDescent="0.3">
      <c r="A25" s="9" t="s">
        <v>7</v>
      </c>
      <c r="B25" s="9" t="s">
        <v>44</v>
      </c>
      <c r="C25" s="9" t="s">
        <v>14</v>
      </c>
      <c r="D25" s="9" t="s">
        <v>8</v>
      </c>
      <c r="E25" s="9" t="s">
        <v>41</v>
      </c>
      <c r="F25" s="9"/>
    </row>
    <row r="26" spans="1:6" x14ac:dyDescent="0.3">
      <c r="A26" s="1" t="s">
        <v>7</v>
      </c>
      <c r="B26" s="2" t="s">
        <v>4</v>
      </c>
      <c r="C26" s="1" t="s">
        <v>14</v>
      </c>
      <c r="D26" s="1" t="s">
        <v>8</v>
      </c>
      <c r="E26" s="1" t="s">
        <v>42</v>
      </c>
      <c r="F26" s="1"/>
    </row>
  </sheetData>
  <pageMargins left="0.75" right="0.75" top="1" bottom="1" header="0.5" footer="0.5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Unissued Bond Report (9-30-25)</vt:lpstr>
      <vt:lpstr>Pre-Election Report (10-15-25)</vt:lpstr>
      <vt:lpstr>Post-Election Report (11-24-25)</vt:lpstr>
      <vt:lpstr>HB 3526 Reporting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Trevino</dc:creator>
  <cp:lastModifiedBy>Jamie Backiel</cp:lastModifiedBy>
  <cp:lastPrinted>2025-09-09T13:47:24Z</cp:lastPrinted>
  <dcterms:created xsi:type="dcterms:W3CDTF">2025-06-24T18:38:19Z</dcterms:created>
  <dcterms:modified xsi:type="dcterms:W3CDTF">2025-09-16T14:29:27Z</dcterms:modified>
</cp:coreProperties>
</file>